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13_ncr:9_{F252A4F2-807C-43B1-9893-E95EFFE5D11B}" xr6:coauthVersionLast="47" xr6:coauthVersionMax="47" xr10:uidLastSave="{00000000-0000-0000-0000-000000000000}"/>
  <bookViews>
    <workbookView xWindow="-120" yWindow="-120" windowWidth="20730" windowHeight="11160" activeTab="1" xr2:uid="{4EDAF06B-DAAC-4F4B-864D-7F55317076E9}"/>
  </bookViews>
  <sheets>
    <sheet name="Campañas S. Comunicación" sheetId="1" r:id="rId1"/>
    <sheet name="Campañas para Servicios&amp;Cent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C6" i="1"/>
  <c r="JH80" i="1" l="1"/>
  <c r="AB76" i="1"/>
  <c r="JI70" i="1"/>
  <c r="M9" i="1"/>
</calcChain>
</file>

<file path=xl/sharedStrings.xml><?xml version="1.0" encoding="utf-8"?>
<sst xmlns="http://schemas.openxmlformats.org/spreadsheetml/2006/main" count="358" uniqueCount="121">
  <si>
    <t>Captación de talento STEM+E</t>
  </si>
  <si>
    <t>Vicerrectorado de Profesorado y Promoción Institucional</t>
  </si>
  <si>
    <t>Servicio de Comunicación</t>
  </si>
  <si>
    <t>Campaña</t>
  </si>
  <si>
    <t>Campaña de Grados</t>
  </si>
  <si>
    <t xml:space="preserve">Objetivo y finalidad: </t>
  </si>
  <si>
    <t>Difundir la oferta formativa de los títulos de grado</t>
  </si>
  <si>
    <t>Período de ejecución:</t>
  </si>
  <si>
    <t xml:space="preserve">Medio/s: </t>
  </si>
  <si>
    <t xml:space="preserve">Medios orgánicos: </t>
  </si>
  <si>
    <t xml:space="preserve">Zona de influencia: </t>
  </si>
  <si>
    <t>Región de Murcia y provincias limítrofes</t>
  </si>
  <si>
    <t xml:space="preserve">Público objetivo: </t>
  </si>
  <si>
    <t>Preuniversitarios, familias, centros de secundaria</t>
  </si>
  <si>
    <t>Medidas de accesibilidad</t>
  </si>
  <si>
    <t>Coste</t>
  </si>
  <si>
    <t>Campaña Mednight</t>
  </si>
  <si>
    <t>El objetivo es mostrar a la ciudadanía la relevancia de la Ciencia y la Investigación que se desarrolla en los países del Mediterráneo y que busca hacer frente a los problemas compartidos por la sociedad mediterránea.</t>
  </si>
  <si>
    <t>Web institucional+ perfiles oficiales en social media + Google MyBusiness</t>
  </si>
  <si>
    <t xml:space="preserve">Coste </t>
  </si>
  <si>
    <t>Campaña de Másters</t>
  </si>
  <si>
    <t>Difundir la oferta formativa de los títulos de máster</t>
  </si>
  <si>
    <t>Web institucional+ perfiles oficiales en social media + Google MyBusiness+ radio + prensa</t>
  </si>
  <si>
    <t>Universitarios y egresados</t>
  </si>
  <si>
    <t>01 de marzo - 11 de marzo</t>
  </si>
  <si>
    <t>Preuniversitarios, familias, centros de secundaria, comunidad universitaria</t>
  </si>
  <si>
    <t>coste</t>
  </si>
  <si>
    <t>Mejora Reputacional</t>
  </si>
  <si>
    <t>Alumni, Agentes económicos, Colegios Profesionales y entidades no gubernamentales, Sociedad en general.</t>
  </si>
  <si>
    <t>Programa Golondrina</t>
  </si>
  <si>
    <t>Argentina, chile, Bolivia, Colombia, Ecuador, Venezuela Y la Región de Murcia</t>
  </si>
  <si>
    <t>Master BMA en inglés</t>
  </si>
  <si>
    <t>Cátedra SAES</t>
  </si>
  <si>
    <t>SER</t>
  </si>
  <si>
    <t>Columna1</t>
  </si>
  <si>
    <t>Columna2</t>
  </si>
  <si>
    <t>Columna3</t>
  </si>
  <si>
    <t>RRSS</t>
  </si>
  <si>
    <t>Murcia Plaza</t>
  </si>
  <si>
    <t>Precio</t>
  </si>
  <si>
    <t>El Diario</t>
  </si>
  <si>
    <t>Cartagena de hoy</t>
  </si>
  <si>
    <t>Creativa BUS</t>
  </si>
  <si>
    <t>Creativa</t>
  </si>
  <si>
    <t>Creativa-Bus Manga</t>
  </si>
  <si>
    <t>RT/RM</t>
  </si>
  <si>
    <t>Onda Cero</t>
  </si>
  <si>
    <t>La Verdad-Especial Prepárate para el exito junio</t>
  </si>
  <si>
    <t>Másteres oficiales</t>
  </si>
  <si>
    <t xml:space="preserve"> Másteres condicionados</t>
  </si>
  <si>
    <t>Campaña Posgrado digital</t>
  </si>
  <si>
    <t>Especial Formación Septiembre</t>
  </si>
  <si>
    <t>Medios</t>
  </si>
  <si>
    <t>RRSS Másteres Oficiales</t>
  </si>
  <si>
    <t>RRSS Másteres Condicionados</t>
  </si>
  <si>
    <t>La verdad - Campaña post-grado</t>
  </si>
  <si>
    <t>La verdad-especial Formaión</t>
  </si>
  <si>
    <t>Puertas Abiertas</t>
  </si>
  <si>
    <t>Video Charlas</t>
  </si>
  <si>
    <t>Alcance redes sociales</t>
  </si>
  <si>
    <t>19 - 23 de Septiembre</t>
  </si>
  <si>
    <t>Campaña Jornada Virtual de Puertas Abiertas</t>
  </si>
  <si>
    <t>Su finalidad es informar sobre el acceso, becas, movilidad, residencias, etc. de la universidad y presentar la oferta educativa.</t>
  </si>
  <si>
    <t>Comunidad universitaria</t>
  </si>
  <si>
    <t>Campaña EUt+</t>
  </si>
  <si>
    <t>Seguidores: 208 - Publicaciones: 250</t>
  </si>
  <si>
    <t>Mayo - Diciembre</t>
  </si>
  <si>
    <t>Atraer interés hacia el proyecto Universidad Europea de Tecnología. Involucrar a todas las audiencias implicadas y generar una opinión positiva en todas las audiencias involucradas.</t>
  </si>
  <si>
    <t>Web institucional+ envío interno postal+perfiles oficiales en social media + Google MyBusiness+ radio + prensa</t>
  </si>
  <si>
    <t>Informar tras la EBAU sobre el acceso, becas, movilidad, residencias, etc. de la universidad y presentar la oferta educativa.</t>
  </si>
  <si>
    <t>Videocharlas informativas UPCT</t>
  </si>
  <si>
    <t>1- 17 de junio</t>
  </si>
  <si>
    <t>Total Campañas 2021</t>
  </si>
  <si>
    <t>Promocionar este programa que ofrece a los murcianos y sus descendientes-residentes en el exterior- la oportunidad de retornar a Murcia, por motivos académicos y socioculturales, así como reforzar los vínculos.</t>
  </si>
  <si>
    <t>Descendientes murcianos  residentes en el exterior, preuniversitarios,  comunidad universitaria, sociedad en general.</t>
  </si>
  <si>
    <t>Servicio de Comunicación- Relaciones Internacionales</t>
  </si>
  <si>
    <t>Promocionar el máster de negocios que se imparte en inglés en la Facultad de Ciencias de la Empresa</t>
  </si>
  <si>
    <t>Promocionar las distintas actividades que realiza la Cátedra SAES</t>
  </si>
  <si>
    <t>Servicio de Comunicación- Facultad de Ciencias de la Empresa</t>
  </si>
  <si>
    <t>--</t>
  </si>
  <si>
    <t>Servicio de Comunicación- OTRI</t>
  </si>
  <si>
    <t>Preuniversitarios,  comunidad universitaria, Agentes económicos, sociedad en general.</t>
  </si>
  <si>
    <t>Preuniversitarios, familias, centros de secundaria, comunidad universitaria, agentes económicos, sociedad en general</t>
  </si>
  <si>
    <t>Gestionadas para otros Servicios y Centros</t>
  </si>
  <si>
    <t>Divulgación y promoción de vocaciones tecnológicas y de empresa</t>
  </si>
  <si>
    <t>Aumento de visibilidad institucional</t>
  </si>
  <si>
    <t>Campaña éxito UPCT</t>
  </si>
  <si>
    <t>Campaña UPCT Social / ODS</t>
  </si>
  <si>
    <t>Campaña de difusión de cursos, proyectos y actividades liderados por la UPCT</t>
  </si>
  <si>
    <t>Universitarios, antiguos alumnos, agentes económicos, colegios profesionales y entidades no gubernamentales, y sociedad en general.</t>
  </si>
  <si>
    <t>Preuniversitarios,  comunidad universitaria, agentes económicos, sociedad en general.</t>
  </si>
  <si>
    <t>Universitarios, alumni, sociedad en general.</t>
  </si>
  <si>
    <t>Promocionar el doctorado industrial, donde las tesis a tesis desarrollada en el seno de una empresa.</t>
  </si>
  <si>
    <t>Campaña doctorado</t>
  </si>
  <si>
    <t>Servicio de Comunicación- Cátedra SAES</t>
  </si>
  <si>
    <t>Digital, prensa, emisoras de radio y publicidad exterior</t>
  </si>
  <si>
    <t>Digital, prensa y emisoras de radio</t>
  </si>
  <si>
    <t>Digital</t>
  </si>
  <si>
    <t>Digital y prensa</t>
  </si>
  <si>
    <t>Digital y elementos impresos</t>
  </si>
  <si>
    <t>Su finalidad es promocionar cursos, proyectos de investigación o docentes, así como actividades destacadas lideradas por el personal de la UPCT.</t>
  </si>
  <si>
    <t>Anual</t>
  </si>
  <si>
    <t>Radio</t>
  </si>
  <si>
    <t>Prensa</t>
  </si>
  <si>
    <t>Publicidad Proyectos OTRI</t>
  </si>
  <si>
    <t>Junio - Noviembre</t>
  </si>
  <si>
    <t>Su finalidad es difundir información de voluntariado, cooperación internacional, atención a la diversidad, becas propias y crowdfunding, actividades solidarias, entidades beneficiarias de ‘Gota a Gota’, medidas sanitarias COVID-19, TFE en modalidad aprendizaje servicio (ApS), y proyectos de investigación e iniciativas acordes con los ODS y su cumplimiento.</t>
  </si>
  <si>
    <t>Campaña Prácticas y Empleo</t>
  </si>
  <si>
    <t xml:space="preserve">Su finalidad es presentar la demanda y/o tasa de empleo asociada a los títulos que oferta la UPCT, así como mostrar la facilidad de acceso al mercado de trabajo a través de las prácticas externas en empresa. </t>
  </si>
  <si>
    <r>
      <t>Su finalidad es presentar el testimonio de profesionales egresados de la UPCT que ocupan puestos de responsabilidad en el mercado laboral.</t>
    </r>
    <r>
      <rPr>
        <sz val="10"/>
        <color rgb="FFFF0000"/>
        <rFont val="Fira Sans"/>
        <family val="2"/>
      </rPr>
      <t xml:space="preserve"> </t>
    </r>
  </si>
  <si>
    <t>1 - 30 de abril</t>
  </si>
  <si>
    <t>Mayo-Septiembre</t>
  </si>
  <si>
    <t>Mayo - Julio</t>
  </si>
  <si>
    <t>Junio - Octubre</t>
  </si>
  <si>
    <t>15 de enero - 20 de febrero y 1 - 30 de junio</t>
  </si>
  <si>
    <t>Publicaciones accesibles y subtitulado de videos</t>
  </si>
  <si>
    <t>Publicaciones accesibles</t>
  </si>
  <si>
    <t>Promocionar los resultados del proyecto relacionado con el Decreto RIS3MUR para las Oficinas de Proyectos Europeos de las Universidades de la Región de Murcia</t>
  </si>
  <si>
    <t>31 de julio</t>
  </si>
  <si>
    <t>21-25 de julio</t>
  </si>
  <si>
    <t>09-25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</si>
</sst>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;;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ira Sans"/>
      <family val="2"/>
    </font>
    <font>
      <sz val="10"/>
      <color theme="4" tint="-0.249977111117893"/>
      <name val="Fira Sans"/>
      <family val="2"/>
    </font>
    <font>
      <sz val="10"/>
      <color theme="4" tint="-0.499984740745262"/>
      <name val="Fira Sans"/>
      <family val="2"/>
    </font>
    <font>
      <sz val="10"/>
      <color theme="0"/>
      <name val="Fira Sans"/>
      <family val="2"/>
    </font>
    <font>
      <b/>
      <sz val="9"/>
      <color theme="1"/>
      <name val="Fira Sans"/>
      <family val="2"/>
    </font>
    <font>
      <b/>
      <sz val="9"/>
      <color theme="0"/>
      <name val="Fira Sans"/>
      <family val="2"/>
    </font>
    <font>
      <b/>
      <sz val="10"/>
      <color theme="4" tint="-0.499984740745262"/>
      <name val="Fira Sans"/>
      <family val="2"/>
    </font>
    <font>
      <sz val="10.5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73763"/>
      <name val="Calibri Light"/>
      <family val="2"/>
      <scheme val="major"/>
    </font>
    <font>
      <b/>
      <sz val="10"/>
      <color theme="4" tint="-0.249977111117893"/>
      <name val="Fira Sans"/>
      <family val="2"/>
    </font>
    <font>
      <sz val="10"/>
      <color rgb="FFFF0000"/>
      <name val="Fira Sans"/>
      <family val="2"/>
    </font>
    <font>
      <sz val="10"/>
      <name val="Fir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/>
    <xf numFmtId="0" fontId="2" fillId="3" borderId="0" xfId="0" applyFont="1" applyFill="1"/>
    <xf numFmtId="14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4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right" vertical="center"/>
    </xf>
    <xf numFmtId="164" fontId="2" fillId="3" borderId="0" xfId="0" applyNumberFormat="1" applyFont="1" applyFill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 applyAlignment="1">
      <alignment horizontal="fill" vertical="top"/>
    </xf>
    <xf numFmtId="164" fontId="2" fillId="3" borderId="13" xfId="0" applyNumberFormat="1" applyFont="1" applyFill="1" applyBorder="1"/>
    <xf numFmtId="164" fontId="9" fillId="3" borderId="12" xfId="0" applyNumberFormat="1" applyFont="1" applyFill="1" applyBorder="1" applyAlignment="1">
      <alignment horizontal="fill"/>
    </xf>
    <xf numFmtId="164" fontId="10" fillId="3" borderId="0" xfId="0" applyNumberFormat="1" applyFont="1" applyFill="1"/>
    <xf numFmtId="164" fontId="10" fillId="3" borderId="12" xfId="0" applyNumberFormat="1" applyFont="1" applyFill="1" applyBorder="1" applyAlignment="1">
      <alignment horizontal="fill"/>
    </xf>
    <xf numFmtId="164" fontId="11" fillId="3" borderId="12" xfId="0" applyNumberFormat="1" applyFont="1" applyFill="1" applyBorder="1" applyAlignment="1">
      <alignment horizontal="fill"/>
    </xf>
    <xf numFmtId="164" fontId="11" fillId="3" borderId="14" xfId="0" applyNumberFormat="1" applyFont="1" applyFill="1" applyBorder="1" applyAlignment="1">
      <alignment horizontal="fill"/>
    </xf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11" fillId="3" borderId="0" xfId="0" applyNumberFormat="1" applyFont="1" applyFill="1" applyAlignment="1">
      <alignment horizontal="fill" vertical="center"/>
    </xf>
    <xf numFmtId="164" fontId="11" fillId="3" borderId="0" xfId="0" applyNumberFormat="1" applyFont="1" applyFill="1" applyAlignment="1">
      <alignment horizontal="fill"/>
    </xf>
    <xf numFmtId="164" fontId="2" fillId="3" borderId="0" xfId="0" applyNumberFormat="1" applyFont="1" applyFill="1" applyAlignment="1">
      <alignment horizontal="fill"/>
    </xf>
    <xf numFmtId="164" fontId="10" fillId="3" borderId="17" xfId="0" applyNumberFormat="1" applyFont="1" applyFill="1" applyBorder="1"/>
    <xf numFmtId="164" fontId="10" fillId="3" borderId="18" xfId="0" applyNumberFormat="1" applyFont="1" applyFill="1" applyBorder="1"/>
    <xf numFmtId="164" fontId="10" fillId="3" borderId="17" xfId="0" applyNumberFormat="1" applyFont="1" applyFill="1" applyBorder="1" applyAlignment="1">
      <alignment vertical="center" wrapText="1"/>
    </xf>
    <xf numFmtId="164" fontId="10" fillId="3" borderId="18" xfId="0" applyNumberFormat="1" applyFont="1" applyFill="1" applyBorder="1" applyAlignment="1">
      <alignment vertical="center" wrapText="1"/>
    </xf>
    <xf numFmtId="164" fontId="12" fillId="3" borderId="19" xfId="0" applyNumberFormat="1" applyFont="1" applyFill="1" applyBorder="1"/>
    <xf numFmtId="164" fontId="12" fillId="3" borderId="20" xfId="0" applyNumberFormat="1" applyFont="1" applyFill="1" applyBorder="1"/>
    <xf numFmtId="164" fontId="10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/>
    <xf numFmtId="164" fontId="13" fillId="3" borderId="18" xfId="1" applyNumberFormat="1" applyFont="1" applyFill="1" applyBorder="1"/>
    <xf numFmtId="164" fontId="10" fillId="3" borderId="18" xfId="1" applyNumberFormat="1" applyFont="1" applyFill="1" applyBorder="1"/>
    <xf numFmtId="164" fontId="12" fillId="3" borderId="20" xfId="1" applyNumberFormat="1" applyFont="1" applyFill="1" applyBorder="1"/>
    <xf numFmtId="0" fontId="16" fillId="2" borderId="0" xfId="0" applyFont="1" applyFill="1"/>
    <xf numFmtId="0" fontId="16" fillId="3" borderId="0" xfId="0" applyFont="1" applyFill="1"/>
    <xf numFmtId="0" fontId="6" fillId="3" borderId="0" xfId="0" applyFont="1" applyFill="1" applyBorder="1" applyAlignment="1">
      <alignment horizontal="center" vertical="center"/>
    </xf>
    <xf numFmtId="44" fontId="2" fillId="3" borderId="0" xfId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8" fontId="2" fillId="3" borderId="1" xfId="1" applyNumberFormat="1" applyFont="1" applyFill="1" applyBorder="1" applyAlignment="1">
      <alignment horizontal="right" vertical="center"/>
    </xf>
    <xf numFmtId="44" fontId="16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16" fontId="2" fillId="3" borderId="2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right"/>
    </xf>
    <xf numFmtId="44" fontId="2" fillId="3" borderId="0" xfId="0" applyNumberFormat="1" applyFont="1" applyFill="1" applyBorder="1" applyAlignment="1">
      <alignment horizontal="center" vertical="center"/>
    </xf>
    <xf numFmtId="44" fontId="14" fillId="3" borderId="0" xfId="0" applyNumberFormat="1" applyFont="1" applyFill="1" applyBorder="1"/>
    <xf numFmtId="8" fontId="0" fillId="0" borderId="1" xfId="0" applyNumberFormat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9" fillId="3" borderId="12" xfId="0" applyNumberFormat="1" applyFont="1" applyFill="1" applyBorder="1" applyAlignment="1">
      <alignment horizontal="fill" wrapText="1"/>
    </xf>
    <xf numFmtId="164" fontId="10" fillId="3" borderId="0" xfId="0" applyNumberFormat="1" applyFont="1" applyFill="1" applyAlignment="1">
      <alignment wrapText="1"/>
    </xf>
    <xf numFmtId="164" fontId="2" fillId="3" borderId="13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4" fontId="8" fillId="3" borderId="7" xfId="0" applyNumberFormat="1" applyFont="1" applyFill="1" applyBorder="1" applyAlignment="1">
      <alignment horizontal="center"/>
    </xf>
    <xf numFmtId="44" fontId="8" fillId="3" borderId="8" xfId="0" applyNumberFormat="1" applyFont="1" applyFill="1" applyBorder="1" applyAlignment="1">
      <alignment horizontal="center"/>
    </xf>
    <xf numFmtId="4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ira Sans"/>
        <family val="2"/>
        <scheme val="none"/>
      </font>
      <numFmt numFmtId="164" formatCode=";;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ira Sans"/>
        <family val="2"/>
        <scheme val="none"/>
      </font>
      <numFmt numFmtId="164" formatCode=";;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ira Sans"/>
        <family val="2"/>
        <scheme val="none"/>
      </font>
      <numFmt numFmtId="164" formatCode=";;;"/>
      <fill>
        <patternFill patternType="solid">
          <fgColor indexed="64"/>
          <bgColor theme="0"/>
        </patternFill>
      </fill>
    </dxf>
    <dxf>
      <numFmt numFmtId="164" formatCode="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ira Sans"/>
        <family val="2"/>
        <scheme val="none"/>
      </font>
      <numFmt numFmtId="164" formatCode=";;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;;;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;;;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;;;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;;;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ira Sans"/>
        <family val="2"/>
        <scheme val="none"/>
      </font>
      <numFmt numFmtId="164" formatCode=";;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4" formatCode=";;;"/>
      <fill>
        <patternFill patternType="solid">
          <fgColor indexed="64"/>
          <bgColor theme="0"/>
        </patternFill>
      </fill>
      <alignment horizontal="fill" vertical="bottom" textRotation="0" wrapText="0" indent="0" justifyLastLine="0" shrinkToFit="0" readingOrder="0"/>
    </dxf>
    <dxf>
      <numFmt numFmtId="164" formatCode=";;;"/>
      <fill>
        <patternFill>
          <fgColor indexed="64"/>
          <bgColor theme="0"/>
        </patternFill>
      </fill>
    </dxf>
    <dxf>
      <numFmt numFmtId="164" formatCode=";;;"/>
      <fill>
        <patternFill>
          <fgColor indexed="64"/>
          <bgColor theme="0"/>
        </patternFill>
      </fill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133351</xdr:rowOff>
    </xdr:from>
    <xdr:to>
      <xdr:col>2</xdr:col>
      <xdr:colOff>3752850</xdr:colOff>
      <xdr:row>3</xdr:row>
      <xdr:rowOff>59282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8BCE03-C5A5-48B4-8C40-E8677977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33351"/>
          <a:ext cx="3695700" cy="411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123825</xdr:rowOff>
    </xdr:from>
    <xdr:to>
      <xdr:col>2</xdr:col>
      <xdr:colOff>3762375</xdr:colOff>
      <xdr:row>3</xdr:row>
      <xdr:rowOff>49756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57C05E-83DC-4764-9A1E-EC425BDF1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23825"/>
          <a:ext cx="3695700" cy="4117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E07C42-7933-48C4-8835-A76FCC5EBF63}" name="Tabla12" displayName="Tabla12" ref="M16:N34" totalsRowShown="0" headerRowDxfId="12" dataDxfId="11">
  <autoFilter ref="M16:N34" xr:uid="{D8E07C42-7933-48C4-8835-A76FCC5EBF63}"/>
  <tableColumns count="2">
    <tableColumn id="1" xr3:uid="{786B4D3E-CD0E-4E7C-A5D7-324AAE18978E}" name="Columna1" dataDxfId="10"/>
    <tableColumn id="3" xr3:uid="{120A514C-69ED-4CB0-B08E-2DAB35B65FA4}" name="Precio" dataDxfId="9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9E4748-A108-4E92-A1DF-8BC232A73A3A}" name="Tabla1517" displayName="Tabla1517" ref="AA71:AB76" totalsRowShown="0" headerRowDxfId="8" dataDxfId="7">
  <autoFilter ref="AA71:AB76" xr:uid="{529E4748-A108-4E92-A1DF-8BC232A73A3A}"/>
  <tableColumns count="2">
    <tableColumn id="1" xr3:uid="{E4DAEC2C-57F0-46DE-BEF2-2EA6C5E02A44}" name="Precio" dataDxfId="6"/>
    <tableColumn id="2" xr3:uid="{4A0980D6-9625-4B6F-9D41-24F50942895B}" name="Medios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2FD100-67ED-4E09-8ADC-D9B206773416}" name="Tabla11" displayName="Tabla11" ref="J14:L32" totalsRowShown="0" headerRowDxfId="4" dataDxfId="3">
  <autoFilter ref="J14:L32" xr:uid="{CB2FD100-67ED-4E09-8ADC-D9B206773416}"/>
  <tableColumns count="3">
    <tableColumn id="1" xr3:uid="{5B36FDB1-4B90-4259-84F2-34E18CB690C3}" name="Columna1" dataDxfId="2"/>
    <tableColumn id="2" xr3:uid="{95774D70-2AAE-491A-AC8F-E50D79652AFA}" name="Columna2" dataDxfId="1"/>
    <tableColumn id="3" xr3:uid="{F975FAE2-45E9-4637-A457-53E152E532A7}" name="Columna3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1276-655C-4830-9798-C9ED700A7991}">
  <dimension ref="A1:JI171"/>
  <sheetViews>
    <sheetView topLeftCell="B164" workbookViewId="0">
      <selection activeCell="E175" sqref="E175"/>
    </sheetView>
  </sheetViews>
  <sheetFormatPr baseColWidth="10" defaultRowHeight="12.75" x14ac:dyDescent="0.2"/>
  <cols>
    <col min="1" max="1" width="11.42578125" style="46"/>
    <col min="2" max="2" width="22.5703125" style="2" customWidth="1"/>
    <col min="3" max="3" width="57" style="2" customWidth="1"/>
    <col min="4" max="9" width="11.42578125" style="2"/>
    <col min="10" max="12" width="11.5703125" style="2" hidden="1" customWidth="1"/>
    <col min="13" max="13" width="11.7109375" style="2" hidden="1" customWidth="1"/>
    <col min="14" max="14" width="12" style="2" hidden="1" customWidth="1"/>
    <col min="15" max="25" width="11.42578125" style="2"/>
    <col min="26" max="26" width="11.28515625" style="2" customWidth="1"/>
    <col min="27" max="109" width="11.42578125" style="2"/>
    <col min="110" max="112" width="0" style="2" hidden="1" customWidth="1"/>
    <col min="113" max="266" width="11.42578125" style="2"/>
    <col min="267" max="269" width="0" style="2" hidden="1" customWidth="1"/>
    <col min="270" max="16384" width="11.42578125" style="2"/>
  </cols>
  <sheetData>
    <row r="1" spans="1:16" s="1" customFormat="1" x14ac:dyDescent="0.2">
      <c r="A1" s="45"/>
    </row>
    <row r="2" spans="1:16" s="1" customFormat="1" x14ac:dyDescent="0.2">
      <c r="A2" s="45"/>
    </row>
    <row r="3" spans="1:16" s="1" customFormat="1" x14ac:dyDescent="0.2">
      <c r="A3" s="45"/>
    </row>
    <row r="4" spans="1:16" s="93" customFormat="1" x14ac:dyDescent="0.2"/>
    <row r="6" spans="1:16" ht="12.75" customHeight="1" x14ac:dyDescent="0.2">
      <c r="B6" s="3" t="s">
        <v>72</v>
      </c>
      <c r="C6" s="65">
        <f>C21+C36+C51+C66+C81+C96+C111+C126+C141+C156+C171</f>
        <v>67253.039999999994</v>
      </c>
      <c r="L6" s="14"/>
      <c r="M6" s="94"/>
      <c r="O6" s="96"/>
      <c r="P6" s="97"/>
    </row>
    <row r="7" spans="1:16" ht="12.75" customHeight="1" x14ac:dyDescent="0.2">
      <c r="B7" s="3" t="s">
        <v>2</v>
      </c>
      <c r="L7" s="14"/>
      <c r="M7" s="95"/>
      <c r="O7" s="15"/>
      <c r="P7" s="16"/>
    </row>
    <row r="8" spans="1:16" x14ac:dyDescent="0.2">
      <c r="B8" s="4"/>
    </row>
    <row r="9" spans="1:16" ht="15" customHeight="1" x14ac:dyDescent="0.2">
      <c r="B9" s="85" t="s">
        <v>0</v>
      </c>
      <c r="C9" s="86"/>
      <c r="M9" s="17">
        <f ca="1">TODAY()</f>
        <v>44715</v>
      </c>
    </row>
    <row r="10" spans="1:16" ht="15" customHeight="1" x14ac:dyDescent="0.2">
      <c r="B10" s="83" t="s">
        <v>1</v>
      </c>
      <c r="C10" s="84"/>
    </row>
    <row r="11" spans="1:16" ht="15" customHeight="1" x14ac:dyDescent="0.2">
      <c r="B11" s="81" t="s">
        <v>2</v>
      </c>
      <c r="C11" s="82"/>
    </row>
    <row r="12" spans="1:16" ht="15" customHeight="1" x14ac:dyDescent="0.2">
      <c r="B12" s="5" t="s">
        <v>3</v>
      </c>
      <c r="C12" s="53" t="s">
        <v>4</v>
      </c>
    </row>
    <row r="13" spans="1:16" ht="15" customHeight="1" x14ac:dyDescent="0.2">
      <c r="B13" s="6" t="s">
        <v>5</v>
      </c>
      <c r="C13" s="53" t="s">
        <v>6</v>
      </c>
      <c r="J13" s="18"/>
      <c r="K13" s="18"/>
      <c r="L13" s="18"/>
      <c r="M13" s="18"/>
      <c r="N13" s="18"/>
      <c r="O13" s="18"/>
    </row>
    <row r="14" spans="1:16" ht="15" customHeight="1" x14ac:dyDescent="0.2">
      <c r="B14" s="6" t="s">
        <v>7</v>
      </c>
      <c r="C14" s="54" t="s">
        <v>112</v>
      </c>
      <c r="J14" s="18" t="s">
        <v>34</v>
      </c>
      <c r="K14" s="18" t="s">
        <v>35</v>
      </c>
      <c r="L14" s="18" t="s">
        <v>36</v>
      </c>
      <c r="M14" s="19"/>
      <c r="N14" s="20"/>
      <c r="O14" s="21"/>
    </row>
    <row r="15" spans="1:16" ht="15" customHeight="1" x14ac:dyDescent="0.2">
      <c r="B15" s="6" t="s">
        <v>8</v>
      </c>
      <c r="C15" s="54" t="s">
        <v>95</v>
      </c>
      <c r="J15" s="18"/>
      <c r="K15" s="18" t="s">
        <v>37</v>
      </c>
      <c r="L15" s="18">
        <v>1034.3399999999999</v>
      </c>
      <c r="M15" s="22"/>
      <c r="N15" s="18"/>
      <c r="O15" s="23"/>
    </row>
    <row r="16" spans="1:16" s="70" customFormat="1" ht="29.25" customHeight="1" x14ac:dyDescent="0.25">
      <c r="A16" s="68"/>
      <c r="B16" s="69" t="s">
        <v>9</v>
      </c>
      <c r="C16" s="54" t="s">
        <v>22</v>
      </c>
      <c r="J16" s="71"/>
      <c r="K16" s="71" t="s">
        <v>38</v>
      </c>
      <c r="L16" s="71">
        <v>1500</v>
      </c>
      <c r="M16" s="72" t="s">
        <v>34</v>
      </c>
      <c r="N16" s="73" t="s">
        <v>39</v>
      </c>
      <c r="O16" s="74"/>
    </row>
    <row r="17" spans="2:15" ht="15" customHeight="1" x14ac:dyDescent="0.25">
      <c r="B17" s="5" t="s">
        <v>10</v>
      </c>
      <c r="C17" s="59" t="s">
        <v>11</v>
      </c>
      <c r="J17" s="18"/>
      <c r="K17" s="18" t="s">
        <v>40</v>
      </c>
      <c r="L17" s="18">
        <v>1500</v>
      </c>
      <c r="M17" s="24" t="s">
        <v>38</v>
      </c>
      <c r="N17" s="25">
        <v>1500</v>
      </c>
      <c r="O17" s="23"/>
    </row>
    <row r="18" spans="2:15" ht="15" customHeight="1" x14ac:dyDescent="0.25">
      <c r="B18" s="5" t="s">
        <v>12</v>
      </c>
      <c r="C18" s="59" t="s">
        <v>13</v>
      </c>
      <c r="J18" s="18"/>
      <c r="K18" s="18" t="s">
        <v>41</v>
      </c>
      <c r="L18" s="18">
        <v>600</v>
      </c>
      <c r="M18" s="26" t="s">
        <v>40</v>
      </c>
      <c r="N18" s="25">
        <v>1500</v>
      </c>
      <c r="O18" s="23"/>
    </row>
    <row r="19" spans="2:15" ht="15" customHeight="1" x14ac:dyDescent="0.25">
      <c r="B19" s="5" t="s">
        <v>14</v>
      </c>
      <c r="C19" s="59" t="s">
        <v>115</v>
      </c>
      <c r="J19" s="18"/>
      <c r="K19" s="18" t="s">
        <v>42</v>
      </c>
      <c r="L19" s="18">
        <v>2850</v>
      </c>
      <c r="M19" s="26" t="s">
        <v>41</v>
      </c>
      <c r="N19" s="25">
        <v>600</v>
      </c>
      <c r="O19" s="23"/>
    </row>
    <row r="20" spans="2:15" ht="15" customHeight="1" x14ac:dyDescent="0.25">
      <c r="B20" s="5" t="s">
        <v>59</v>
      </c>
      <c r="C20" s="60">
        <v>362588</v>
      </c>
      <c r="D20"/>
      <c r="J20" s="18"/>
      <c r="K20" s="18" t="s">
        <v>43</v>
      </c>
      <c r="L20" s="18">
        <v>1140</v>
      </c>
      <c r="M20" s="26" t="s">
        <v>44</v>
      </c>
      <c r="N20" s="25">
        <v>2850</v>
      </c>
      <c r="O20" s="23"/>
    </row>
    <row r="21" spans="2:15" ht="15" customHeight="1" x14ac:dyDescent="0.25">
      <c r="B21" s="5" t="s">
        <v>15</v>
      </c>
      <c r="C21" s="55">
        <v>54347.78</v>
      </c>
      <c r="J21" s="18"/>
      <c r="K21" s="18" t="s">
        <v>45</v>
      </c>
      <c r="L21" s="18">
        <v>4125.54</v>
      </c>
      <c r="M21" s="26" t="s">
        <v>43</v>
      </c>
      <c r="N21" s="25">
        <v>1140</v>
      </c>
      <c r="O21" s="23"/>
    </row>
    <row r="22" spans="2:15" ht="15" customHeight="1" x14ac:dyDescent="0.25">
      <c r="J22" s="18"/>
      <c r="K22" s="18" t="s">
        <v>46</v>
      </c>
      <c r="L22" s="18">
        <v>4493</v>
      </c>
      <c r="M22" s="26" t="s">
        <v>45</v>
      </c>
      <c r="N22" s="25">
        <v>4125.54</v>
      </c>
      <c r="O22" s="23"/>
    </row>
    <row r="23" spans="2:15" ht="15" customHeight="1" x14ac:dyDescent="0.25">
      <c r="J23" s="18"/>
      <c r="K23" s="18" t="s">
        <v>33</v>
      </c>
      <c r="L23" s="18">
        <v>4497.8999999999996</v>
      </c>
      <c r="M23" s="26" t="s">
        <v>47</v>
      </c>
      <c r="N23" s="25">
        <v>1000</v>
      </c>
      <c r="O23" s="23"/>
    </row>
    <row r="24" spans="2:15" ht="15" customHeight="1" x14ac:dyDescent="0.25">
      <c r="B24" s="85" t="s">
        <v>0</v>
      </c>
      <c r="C24" s="86"/>
      <c r="J24" s="18"/>
      <c r="K24" s="18"/>
      <c r="L24" s="18"/>
      <c r="M24" s="26"/>
      <c r="N24" s="25"/>
      <c r="O24" s="23"/>
    </row>
    <row r="25" spans="2:15" ht="15" customHeight="1" x14ac:dyDescent="0.25">
      <c r="B25" s="83" t="s">
        <v>1</v>
      </c>
      <c r="C25" s="84"/>
      <c r="J25" s="18"/>
      <c r="K25" s="18"/>
      <c r="L25" s="18"/>
      <c r="M25" s="26"/>
      <c r="N25" s="25"/>
      <c r="O25" s="23"/>
    </row>
    <row r="26" spans="2:15" ht="15" customHeight="1" x14ac:dyDescent="0.25">
      <c r="B26" s="81" t="s">
        <v>2</v>
      </c>
      <c r="C26" s="82"/>
      <c r="J26" s="18"/>
      <c r="K26" s="18"/>
      <c r="L26" s="18"/>
      <c r="M26" s="26"/>
      <c r="N26" s="25"/>
      <c r="O26" s="23"/>
    </row>
    <row r="27" spans="2:15" ht="15" customHeight="1" x14ac:dyDescent="0.2">
      <c r="B27" s="6" t="s">
        <v>3</v>
      </c>
      <c r="C27" s="49" t="s">
        <v>20</v>
      </c>
      <c r="J27" s="18"/>
      <c r="K27" s="18"/>
      <c r="L27" s="18"/>
      <c r="M27" s="27"/>
      <c r="N27" s="18"/>
      <c r="O27" s="23"/>
    </row>
    <row r="28" spans="2:15" ht="15" customHeight="1" x14ac:dyDescent="0.2">
      <c r="B28" s="9" t="s">
        <v>5</v>
      </c>
      <c r="C28" s="49" t="s">
        <v>21</v>
      </c>
      <c r="J28" s="18"/>
      <c r="K28" s="18"/>
      <c r="L28" s="18"/>
      <c r="M28" s="28"/>
      <c r="N28" s="29"/>
      <c r="O28" s="30"/>
    </row>
    <row r="29" spans="2:15" ht="15" customHeight="1" x14ac:dyDescent="0.2">
      <c r="B29" s="9" t="s">
        <v>7</v>
      </c>
      <c r="C29" s="49" t="s">
        <v>113</v>
      </c>
      <c r="J29" s="18"/>
      <c r="K29" s="18"/>
      <c r="L29" s="18"/>
      <c r="M29" s="31"/>
      <c r="N29" s="18"/>
      <c r="O29" s="18"/>
    </row>
    <row r="30" spans="2:15" ht="15" customHeight="1" x14ac:dyDescent="0.2">
      <c r="B30" s="9" t="s">
        <v>8</v>
      </c>
      <c r="C30" s="50" t="s">
        <v>96</v>
      </c>
      <c r="J30" s="18"/>
      <c r="K30" s="18"/>
      <c r="L30" s="18"/>
      <c r="M30" s="32"/>
      <c r="N30" s="18"/>
      <c r="O30" s="18"/>
    </row>
    <row r="31" spans="2:15" ht="30.75" customHeight="1" x14ac:dyDescent="0.2">
      <c r="B31" s="9" t="s">
        <v>9</v>
      </c>
      <c r="C31" s="50" t="s">
        <v>22</v>
      </c>
      <c r="J31" s="18"/>
      <c r="K31" s="18"/>
      <c r="L31" s="18"/>
      <c r="M31" s="32"/>
      <c r="N31" s="18"/>
      <c r="O31" s="18"/>
    </row>
    <row r="32" spans="2:15" ht="15" customHeight="1" x14ac:dyDescent="0.2">
      <c r="B32" s="9" t="s">
        <v>10</v>
      </c>
      <c r="C32" s="49" t="s">
        <v>11</v>
      </c>
      <c r="J32" s="18"/>
      <c r="K32" s="18"/>
      <c r="L32" s="18"/>
      <c r="M32" s="32"/>
      <c r="N32" s="18"/>
      <c r="O32" s="18"/>
    </row>
    <row r="33" spans="2:15" ht="15" customHeight="1" x14ac:dyDescent="0.2">
      <c r="B33" s="9" t="s">
        <v>12</v>
      </c>
      <c r="C33" s="49" t="s">
        <v>23</v>
      </c>
      <c r="J33" s="18"/>
      <c r="K33" s="18"/>
      <c r="L33" s="18"/>
      <c r="M33" s="32"/>
      <c r="N33" s="18"/>
      <c r="O33" s="18"/>
    </row>
    <row r="34" spans="2:15" ht="15" customHeight="1" x14ac:dyDescent="0.2">
      <c r="B34" s="9" t="s">
        <v>14</v>
      </c>
      <c r="C34" s="59" t="s">
        <v>115</v>
      </c>
      <c r="L34" s="18"/>
      <c r="M34" s="33"/>
      <c r="N34" s="18"/>
      <c r="O34" s="18"/>
    </row>
    <row r="35" spans="2:15" ht="15" customHeight="1" x14ac:dyDescent="0.2">
      <c r="B35" s="5" t="s">
        <v>59</v>
      </c>
      <c r="C35" s="60">
        <v>350190</v>
      </c>
      <c r="L35" s="18"/>
      <c r="M35" s="18"/>
      <c r="N35" s="18"/>
      <c r="O35" s="18"/>
    </row>
    <row r="36" spans="2:15" ht="15" customHeight="1" x14ac:dyDescent="0.25">
      <c r="B36" s="6" t="s">
        <v>15</v>
      </c>
      <c r="C36" s="66">
        <v>3586.95</v>
      </c>
      <c r="L36" s="18"/>
      <c r="M36" s="18"/>
      <c r="N36" s="18"/>
      <c r="O36" s="18"/>
    </row>
    <row r="37" spans="2:15" ht="15" customHeight="1" x14ac:dyDescent="0.2">
      <c r="B37" s="47"/>
      <c r="C37" s="48"/>
      <c r="L37" s="18"/>
      <c r="M37" s="18"/>
      <c r="N37" s="18"/>
      <c r="O37" s="18"/>
    </row>
    <row r="38" spans="2:15" ht="15" customHeight="1" x14ac:dyDescent="0.2">
      <c r="B38" s="47"/>
      <c r="C38" s="48"/>
      <c r="L38" s="18"/>
      <c r="M38" s="18"/>
      <c r="N38" s="18"/>
      <c r="O38" s="18"/>
    </row>
    <row r="39" spans="2:15" ht="15" customHeight="1" x14ac:dyDescent="0.2">
      <c r="B39" s="79" t="s">
        <v>0</v>
      </c>
      <c r="C39" s="80"/>
      <c r="L39" s="18"/>
      <c r="M39" s="18"/>
      <c r="N39" s="18"/>
      <c r="O39" s="18"/>
    </row>
    <row r="40" spans="2:15" ht="15" customHeight="1" x14ac:dyDescent="0.2">
      <c r="B40" s="83" t="s">
        <v>1</v>
      </c>
      <c r="C40" s="84"/>
      <c r="L40" s="18"/>
      <c r="M40" s="18"/>
      <c r="N40" s="18"/>
      <c r="O40" s="18"/>
    </row>
    <row r="41" spans="2:15" ht="15" customHeight="1" x14ac:dyDescent="0.2">
      <c r="B41" s="81" t="s">
        <v>2</v>
      </c>
      <c r="C41" s="82"/>
      <c r="L41" s="18"/>
      <c r="M41" s="18"/>
      <c r="N41" s="18"/>
      <c r="O41" s="18"/>
    </row>
    <row r="42" spans="2:15" ht="15" customHeight="1" x14ac:dyDescent="0.2">
      <c r="B42" s="6" t="s">
        <v>3</v>
      </c>
      <c r="C42" s="53" t="s">
        <v>93</v>
      </c>
      <c r="L42" s="18"/>
      <c r="M42" s="18"/>
      <c r="N42" s="18"/>
      <c r="O42" s="18"/>
    </row>
    <row r="43" spans="2:15" ht="29.25" customHeight="1" x14ac:dyDescent="0.2">
      <c r="B43" s="6" t="s">
        <v>5</v>
      </c>
      <c r="C43" s="50" t="s">
        <v>92</v>
      </c>
      <c r="L43" s="18"/>
      <c r="M43" s="18"/>
      <c r="N43" s="18"/>
      <c r="O43" s="18"/>
    </row>
    <row r="44" spans="2:15" ht="15" customHeight="1" x14ac:dyDescent="0.2">
      <c r="B44" s="6" t="s">
        <v>7</v>
      </c>
      <c r="C44" s="75" t="s">
        <v>110</v>
      </c>
      <c r="L44" s="18"/>
      <c r="M44" s="18"/>
      <c r="N44" s="18"/>
      <c r="O44" s="18"/>
    </row>
    <row r="45" spans="2:15" ht="15" customHeight="1" x14ac:dyDescent="0.2">
      <c r="B45" s="6" t="s">
        <v>8</v>
      </c>
      <c r="C45" s="50" t="s">
        <v>97</v>
      </c>
      <c r="L45" s="18"/>
      <c r="M45" s="18"/>
      <c r="N45" s="18"/>
      <c r="O45" s="18"/>
    </row>
    <row r="46" spans="2:15" ht="29.25" customHeight="1" x14ac:dyDescent="0.2">
      <c r="B46" s="6" t="s">
        <v>9</v>
      </c>
      <c r="C46" s="50" t="s">
        <v>22</v>
      </c>
      <c r="L46" s="18"/>
      <c r="M46" s="18"/>
      <c r="N46" s="18"/>
      <c r="O46" s="18"/>
    </row>
    <row r="47" spans="2:15" ht="15" customHeight="1" x14ac:dyDescent="0.2">
      <c r="B47" s="6" t="s">
        <v>10</v>
      </c>
      <c r="C47" s="49" t="s">
        <v>11</v>
      </c>
      <c r="L47" s="18"/>
      <c r="M47" s="18"/>
      <c r="N47" s="18"/>
      <c r="O47" s="18"/>
    </row>
    <row r="48" spans="2:15" ht="30.75" customHeight="1" x14ac:dyDescent="0.2">
      <c r="B48" s="6" t="s">
        <v>12</v>
      </c>
      <c r="C48" s="50" t="s">
        <v>81</v>
      </c>
      <c r="L48" s="18"/>
      <c r="M48" s="18"/>
      <c r="N48" s="18"/>
      <c r="O48" s="18"/>
    </row>
    <row r="49" spans="2:269" ht="15" customHeight="1" x14ac:dyDescent="0.2">
      <c r="B49" s="6" t="s">
        <v>14</v>
      </c>
      <c r="C49" s="62" t="s">
        <v>115</v>
      </c>
      <c r="L49" s="18"/>
      <c r="M49" s="18"/>
      <c r="N49" s="18"/>
      <c r="O49" s="18"/>
    </row>
    <row r="50" spans="2:269" ht="15" customHeight="1" x14ac:dyDescent="0.2">
      <c r="B50" s="6" t="s">
        <v>59</v>
      </c>
      <c r="C50" s="51">
        <v>10895</v>
      </c>
      <c r="L50" s="18"/>
      <c r="M50" s="18"/>
      <c r="N50" s="18"/>
      <c r="O50" s="18"/>
    </row>
    <row r="51" spans="2:269" ht="15" customHeight="1" x14ac:dyDescent="0.2">
      <c r="B51" s="6" t="s">
        <v>15</v>
      </c>
      <c r="C51" s="55">
        <v>20</v>
      </c>
      <c r="L51" s="18"/>
      <c r="M51" s="18"/>
      <c r="N51" s="18"/>
      <c r="O51" s="18"/>
    </row>
    <row r="52" spans="2:269" ht="15" customHeight="1" x14ac:dyDescent="0.2">
      <c r="B52" s="47"/>
      <c r="C52" s="48"/>
      <c r="L52" s="18"/>
      <c r="M52" s="18"/>
      <c r="N52" s="18"/>
      <c r="O52" s="18"/>
    </row>
    <row r="53" spans="2:269" ht="15" customHeight="1" x14ac:dyDescent="0.2">
      <c r="L53" s="18"/>
      <c r="M53" s="18"/>
      <c r="N53" s="18"/>
      <c r="O53" s="18"/>
    </row>
    <row r="54" spans="2:269" ht="15" customHeight="1" x14ac:dyDescent="0.2">
      <c r="B54" s="85" t="s">
        <v>84</v>
      </c>
      <c r="C54" s="86"/>
      <c r="L54" s="18"/>
      <c r="M54" s="18"/>
      <c r="N54" s="18"/>
      <c r="O54" s="18"/>
    </row>
    <row r="55" spans="2:269" ht="15" customHeight="1" x14ac:dyDescent="0.2">
      <c r="B55" s="83" t="s">
        <v>1</v>
      </c>
      <c r="C55" s="84"/>
      <c r="L55" s="18"/>
      <c r="M55" s="18"/>
      <c r="N55" s="18"/>
      <c r="O55" s="18"/>
    </row>
    <row r="56" spans="2:269" ht="15" customHeight="1" x14ac:dyDescent="0.2">
      <c r="B56" s="81" t="s">
        <v>2</v>
      </c>
      <c r="C56" s="82"/>
      <c r="L56" s="18"/>
      <c r="M56" s="18"/>
      <c r="N56" s="18"/>
      <c r="O56" s="18"/>
    </row>
    <row r="57" spans="2:269" ht="15" customHeight="1" x14ac:dyDescent="0.2">
      <c r="B57" s="5" t="s">
        <v>3</v>
      </c>
      <c r="C57" s="53" t="s">
        <v>16</v>
      </c>
      <c r="L57" s="18"/>
      <c r="M57" s="18"/>
      <c r="N57" s="18"/>
      <c r="O57" s="18"/>
    </row>
    <row r="58" spans="2:269" ht="58.5" customHeight="1" x14ac:dyDescent="0.2">
      <c r="B58" s="6" t="s">
        <v>5</v>
      </c>
      <c r="C58" s="54" t="s">
        <v>17</v>
      </c>
      <c r="L58" s="18"/>
      <c r="M58" s="18"/>
      <c r="N58" s="18"/>
      <c r="O58" s="18"/>
    </row>
    <row r="59" spans="2:269" ht="15" customHeight="1" x14ac:dyDescent="0.2">
      <c r="B59" s="5" t="s">
        <v>7</v>
      </c>
      <c r="C59" s="49" t="s">
        <v>60</v>
      </c>
      <c r="L59" s="18"/>
      <c r="M59" s="18"/>
      <c r="N59" s="18"/>
      <c r="O59" s="18"/>
    </row>
    <row r="60" spans="2:269" ht="15" customHeight="1" x14ac:dyDescent="0.2">
      <c r="B60" s="5" t="s">
        <v>8</v>
      </c>
      <c r="C60" s="49" t="s">
        <v>97</v>
      </c>
      <c r="L60" s="18"/>
      <c r="M60" s="18"/>
      <c r="N60" s="18"/>
      <c r="O60" s="18"/>
    </row>
    <row r="61" spans="2:269" ht="31.5" customHeight="1" x14ac:dyDescent="0.2">
      <c r="B61" s="6" t="s">
        <v>9</v>
      </c>
      <c r="C61" s="54" t="s">
        <v>22</v>
      </c>
    </row>
    <row r="62" spans="2:269" ht="15" customHeight="1" x14ac:dyDescent="0.2">
      <c r="B62" s="7" t="s">
        <v>10</v>
      </c>
      <c r="C62" s="50" t="s">
        <v>11</v>
      </c>
    </row>
    <row r="63" spans="2:269" ht="30.75" customHeight="1" x14ac:dyDescent="0.2">
      <c r="B63" s="6" t="s">
        <v>12</v>
      </c>
      <c r="C63" s="54" t="s">
        <v>82</v>
      </c>
    </row>
    <row r="64" spans="2:269" ht="15" customHeight="1" x14ac:dyDescent="0.2">
      <c r="B64" s="8" t="s">
        <v>14</v>
      </c>
      <c r="C64" s="53" t="s">
        <v>115</v>
      </c>
      <c r="JG64" s="18"/>
      <c r="JH64" s="18"/>
      <c r="JI64" s="18"/>
    </row>
    <row r="65" spans="2:269" ht="15" customHeight="1" x14ac:dyDescent="0.2">
      <c r="B65" s="5" t="s">
        <v>59</v>
      </c>
      <c r="C65" s="51">
        <v>29845</v>
      </c>
      <c r="JG65" s="18"/>
      <c r="JH65" s="18"/>
      <c r="JI65" s="18"/>
    </row>
    <row r="66" spans="2:269" ht="15" customHeight="1" x14ac:dyDescent="0.25">
      <c r="B66" s="5" t="s">
        <v>19</v>
      </c>
      <c r="C66" s="58">
        <v>43.89</v>
      </c>
      <c r="JG66" s="18"/>
      <c r="JH66" s="34" t="s">
        <v>48</v>
      </c>
      <c r="JI66" s="35">
        <v>317.16000000000003</v>
      </c>
    </row>
    <row r="67" spans="2:269" ht="15" customHeight="1" x14ac:dyDescent="0.25">
      <c r="JG67" s="18"/>
      <c r="JH67" s="34" t="s">
        <v>49</v>
      </c>
      <c r="JI67" s="35">
        <v>100</v>
      </c>
    </row>
    <row r="68" spans="2:269" ht="15" customHeight="1" x14ac:dyDescent="0.2">
      <c r="JG68" s="18"/>
      <c r="JH68" s="36" t="s">
        <v>50</v>
      </c>
      <c r="JI68" s="37">
        <v>1500</v>
      </c>
    </row>
    <row r="69" spans="2:269" ht="15" customHeight="1" x14ac:dyDescent="0.2">
      <c r="B69" s="85" t="s">
        <v>84</v>
      </c>
      <c r="C69" s="86"/>
      <c r="Z69" s="18"/>
      <c r="AA69" s="18"/>
      <c r="AB69" s="18"/>
      <c r="AC69" s="18"/>
      <c r="JG69" s="18"/>
      <c r="JH69" s="36" t="s">
        <v>51</v>
      </c>
      <c r="JI69" s="37">
        <v>100</v>
      </c>
    </row>
    <row r="70" spans="2:269" ht="15" customHeight="1" x14ac:dyDescent="0.25">
      <c r="B70" s="87" t="s">
        <v>1</v>
      </c>
      <c r="C70" s="88"/>
      <c r="Z70" s="18"/>
      <c r="AA70" s="18"/>
      <c r="AB70" s="18"/>
      <c r="AC70" s="18"/>
      <c r="JG70" s="18"/>
      <c r="JH70" s="38" t="s">
        <v>15</v>
      </c>
      <c r="JI70" s="39">
        <f>SUM(JI66:JI69)</f>
        <v>2017.16</v>
      </c>
    </row>
    <row r="71" spans="2:269" ht="15" customHeight="1" x14ac:dyDescent="0.25">
      <c r="B71" s="91" t="s">
        <v>2</v>
      </c>
      <c r="C71" s="92"/>
      <c r="Z71" s="18"/>
      <c r="AA71" s="25" t="s">
        <v>39</v>
      </c>
      <c r="AB71" s="25" t="s">
        <v>52</v>
      </c>
      <c r="AC71" s="18"/>
      <c r="JG71" s="18"/>
      <c r="JH71" s="18"/>
      <c r="JI71" s="18"/>
    </row>
    <row r="72" spans="2:269" ht="15" customHeight="1" x14ac:dyDescent="0.25">
      <c r="B72" s="9" t="s">
        <v>3</v>
      </c>
      <c r="C72" s="49" t="s">
        <v>61</v>
      </c>
      <c r="Z72" s="18"/>
      <c r="AA72" s="25" t="s">
        <v>53</v>
      </c>
      <c r="AB72" s="25">
        <v>317.16000000000003</v>
      </c>
      <c r="AC72" s="18"/>
      <c r="JG72" s="18"/>
      <c r="JH72" s="18"/>
      <c r="JI72" s="18"/>
    </row>
    <row r="73" spans="2:269" ht="29.25" customHeight="1" x14ac:dyDescent="0.25">
      <c r="B73" s="9" t="s">
        <v>5</v>
      </c>
      <c r="C73" s="50" t="s">
        <v>62</v>
      </c>
      <c r="Z73" s="18"/>
      <c r="AA73" s="25" t="s">
        <v>54</v>
      </c>
      <c r="AB73" s="25">
        <v>100</v>
      </c>
      <c r="AC73" s="18"/>
    </row>
    <row r="74" spans="2:269" ht="15" customHeight="1" x14ac:dyDescent="0.25">
      <c r="B74" s="9" t="s">
        <v>7</v>
      </c>
      <c r="C74" s="49" t="s">
        <v>24</v>
      </c>
      <c r="Z74" s="18"/>
      <c r="AA74" s="25" t="s">
        <v>55</v>
      </c>
      <c r="AB74" s="40">
        <v>1500</v>
      </c>
      <c r="AC74" s="18"/>
    </row>
    <row r="75" spans="2:269" ht="15" customHeight="1" x14ac:dyDescent="0.25">
      <c r="B75" s="9" t="s">
        <v>8</v>
      </c>
      <c r="C75" s="49" t="s">
        <v>98</v>
      </c>
      <c r="Z75" s="18"/>
      <c r="AA75" s="25" t="s">
        <v>56</v>
      </c>
      <c r="AB75" s="40">
        <v>100</v>
      </c>
      <c r="AC75" s="18"/>
    </row>
    <row r="76" spans="2:269" ht="29.25" customHeight="1" x14ac:dyDescent="0.25">
      <c r="B76" s="9" t="s">
        <v>9</v>
      </c>
      <c r="C76" s="50" t="s">
        <v>22</v>
      </c>
      <c r="Z76" s="18"/>
      <c r="AA76" s="25" t="s">
        <v>19</v>
      </c>
      <c r="AB76" s="41">
        <f>SUM(AB72:AB75)</f>
        <v>2017.16</v>
      </c>
      <c r="AC76" s="18"/>
      <c r="JF76" s="18"/>
      <c r="JG76" s="18"/>
      <c r="JH76" s="18"/>
      <c r="JI76" s="18"/>
    </row>
    <row r="77" spans="2:269" ht="15" customHeight="1" x14ac:dyDescent="0.2">
      <c r="B77" s="9" t="s">
        <v>10</v>
      </c>
      <c r="C77" s="49" t="s">
        <v>11</v>
      </c>
      <c r="Z77" s="18"/>
      <c r="AA77" s="18"/>
      <c r="AB77" s="18"/>
      <c r="AC77" s="18"/>
      <c r="JF77" s="18"/>
      <c r="JG77" s="18"/>
      <c r="JH77" s="18"/>
      <c r="JI77" s="18"/>
    </row>
    <row r="78" spans="2:269" ht="29.25" customHeight="1" x14ac:dyDescent="0.25">
      <c r="B78" s="9" t="s">
        <v>12</v>
      </c>
      <c r="C78" s="50" t="s">
        <v>25</v>
      </c>
      <c r="Z78" s="18"/>
      <c r="AA78" s="18"/>
      <c r="AB78" s="18"/>
      <c r="AC78" s="18"/>
      <c r="JF78" s="18"/>
      <c r="JG78" s="18" t="s">
        <v>57</v>
      </c>
      <c r="JH78" s="42">
        <v>800</v>
      </c>
      <c r="JI78" s="18"/>
    </row>
    <row r="79" spans="2:269" ht="15" customHeight="1" x14ac:dyDescent="0.25">
      <c r="B79" s="9" t="s">
        <v>14</v>
      </c>
      <c r="C79" s="53" t="s">
        <v>115</v>
      </c>
      <c r="JF79" s="18"/>
      <c r="JG79" s="18" t="s">
        <v>58</v>
      </c>
      <c r="JH79" s="43">
        <v>50</v>
      </c>
      <c r="JI79" s="18"/>
    </row>
    <row r="80" spans="2:269" ht="15" customHeight="1" x14ac:dyDescent="0.25">
      <c r="B80" s="5" t="s">
        <v>59</v>
      </c>
      <c r="C80" s="51">
        <v>171936</v>
      </c>
      <c r="JF80" s="18"/>
      <c r="JG80" s="18" t="s">
        <v>26</v>
      </c>
      <c r="JH80" s="44">
        <f>SUBTOTAL(109,JH78:JH79)</f>
        <v>850</v>
      </c>
      <c r="JI80" s="18"/>
    </row>
    <row r="81" spans="2:269" ht="15" customHeight="1" x14ac:dyDescent="0.2">
      <c r="B81" s="6" t="s">
        <v>15</v>
      </c>
      <c r="C81" s="55">
        <v>2288.06</v>
      </c>
      <c r="JF81" s="18"/>
      <c r="JG81" s="18"/>
      <c r="JH81" s="18"/>
      <c r="JI81" s="18"/>
    </row>
    <row r="82" spans="2:269" ht="15" customHeight="1" x14ac:dyDescent="0.2">
      <c r="B82" s="10"/>
      <c r="C82" s="11"/>
      <c r="JF82" s="18"/>
      <c r="JG82" s="18"/>
      <c r="JH82" s="18"/>
      <c r="JI82" s="18"/>
    </row>
    <row r="83" spans="2:269" ht="15" customHeight="1" x14ac:dyDescent="0.2"/>
    <row r="84" spans="2:269" ht="15" customHeight="1" x14ac:dyDescent="0.2">
      <c r="B84" s="89" t="s">
        <v>85</v>
      </c>
      <c r="C84" s="90"/>
    </row>
    <row r="85" spans="2:269" ht="15" customHeight="1" x14ac:dyDescent="0.2">
      <c r="B85" s="87" t="s">
        <v>1</v>
      </c>
      <c r="C85" s="88"/>
    </row>
    <row r="86" spans="2:269" ht="15" customHeight="1" x14ac:dyDescent="0.2">
      <c r="B86" s="91" t="s">
        <v>2</v>
      </c>
      <c r="C86" s="92"/>
    </row>
    <row r="87" spans="2:269" ht="15" customHeight="1" x14ac:dyDescent="0.2">
      <c r="B87" s="9" t="s">
        <v>3</v>
      </c>
      <c r="C87" s="49" t="s">
        <v>86</v>
      </c>
    </row>
    <row r="88" spans="2:269" ht="41.25" customHeight="1" x14ac:dyDescent="0.2">
      <c r="B88" s="9" t="s">
        <v>5</v>
      </c>
      <c r="C88" s="67" t="s">
        <v>109</v>
      </c>
    </row>
    <row r="89" spans="2:269" ht="15" customHeight="1" x14ac:dyDescent="0.2">
      <c r="B89" s="9" t="s">
        <v>7</v>
      </c>
      <c r="C89" s="76" t="s">
        <v>111</v>
      </c>
    </row>
    <row r="90" spans="2:269" ht="15" customHeight="1" x14ac:dyDescent="0.2">
      <c r="B90" s="9" t="s">
        <v>8</v>
      </c>
      <c r="C90" s="49" t="s">
        <v>97</v>
      </c>
    </row>
    <row r="91" spans="2:269" ht="30" customHeight="1" x14ac:dyDescent="0.2">
      <c r="B91" s="9" t="s">
        <v>9</v>
      </c>
      <c r="C91" s="50" t="s">
        <v>22</v>
      </c>
    </row>
    <row r="92" spans="2:269" ht="15" customHeight="1" x14ac:dyDescent="0.2">
      <c r="B92" s="9" t="s">
        <v>10</v>
      </c>
      <c r="C92" s="49" t="s">
        <v>11</v>
      </c>
    </row>
    <row r="93" spans="2:269" ht="30.75" customHeight="1" x14ac:dyDescent="0.2">
      <c r="B93" s="9" t="s">
        <v>12</v>
      </c>
      <c r="C93" s="50" t="s">
        <v>28</v>
      </c>
    </row>
    <row r="94" spans="2:269" ht="15" customHeight="1" x14ac:dyDescent="0.2">
      <c r="B94" s="9" t="s">
        <v>14</v>
      </c>
      <c r="C94" s="49" t="s">
        <v>115</v>
      </c>
    </row>
    <row r="95" spans="2:269" ht="15" customHeight="1" x14ac:dyDescent="0.2">
      <c r="B95" s="5" t="s">
        <v>59</v>
      </c>
      <c r="C95" s="51">
        <v>55686</v>
      </c>
    </row>
    <row r="96" spans="2:269" ht="15" customHeight="1" x14ac:dyDescent="0.2">
      <c r="B96" s="6" t="s">
        <v>19</v>
      </c>
      <c r="C96" s="52">
        <v>263.45999999999998</v>
      </c>
    </row>
    <row r="97" spans="2:3" ht="15" customHeight="1" x14ac:dyDescent="0.2">
      <c r="B97" s="12"/>
      <c r="C97" s="13"/>
    </row>
    <row r="98" spans="2:3" ht="15" customHeight="1" x14ac:dyDescent="0.2"/>
    <row r="99" spans="2:3" ht="15" customHeight="1" x14ac:dyDescent="0.2">
      <c r="B99" s="89" t="s">
        <v>85</v>
      </c>
      <c r="C99" s="90"/>
    </row>
    <row r="100" spans="2:3" ht="15" customHeight="1" x14ac:dyDescent="0.2">
      <c r="B100" s="87" t="s">
        <v>1</v>
      </c>
      <c r="C100" s="88"/>
    </row>
    <row r="101" spans="2:3" ht="15" customHeight="1" x14ac:dyDescent="0.2">
      <c r="B101" s="91" t="s">
        <v>2</v>
      </c>
      <c r="C101" s="92"/>
    </row>
    <row r="102" spans="2:3" ht="15" customHeight="1" x14ac:dyDescent="0.2">
      <c r="B102" s="9" t="s">
        <v>3</v>
      </c>
      <c r="C102" s="49" t="s">
        <v>87</v>
      </c>
    </row>
    <row r="103" spans="2:3" ht="88.5" customHeight="1" x14ac:dyDescent="0.2">
      <c r="B103" s="9" t="s">
        <v>5</v>
      </c>
      <c r="C103" s="50" t="s">
        <v>106</v>
      </c>
    </row>
    <row r="104" spans="2:3" ht="15" customHeight="1" x14ac:dyDescent="0.2">
      <c r="B104" s="6" t="s">
        <v>7</v>
      </c>
      <c r="C104" s="76" t="s">
        <v>101</v>
      </c>
    </row>
    <row r="105" spans="2:3" ht="15" customHeight="1" x14ac:dyDescent="0.2">
      <c r="B105" s="9" t="s">
        <v>8</v>
      </c>
      <c r="C105" s="49" t="s">
        <v>97</v>
      </c>
    </row>
    <row r="106" spans="2:3" ht="30" customHeight="1" x14ac:dyDescent="0.2">
      <c r="B106" s="9" t="s">
        <v>9</v>
      </c>
      <c r="C106" s="50" t="s">
        <v>22</v>
      </c>
    </row>
    <row r="107" spans="2:3" ht="15" customHeight="1" x14ac:dyDescent="0.2">
      <c r="B107" s="9" t="s">
        <v>10</v>
      </c>
      <c r="C107" s="49" t="s">
        <v>11</v>
      </c>
    </row>
    <row r="108" spans="2:3" ht="15" customHeight="1" x14ac:dyDescent="0.2">
      <c r="B108" s="9" t="s">
        <v>12</v>
      </c>
      <c r="C108" s="50" t="s">
        <v>63</v>
      </c>
    </row>
    <row r="109" spans="2:3" ht="15" customHeight="1" x14ac:dyDescent="0.2">
      <c r="B109" s="9" t="s">
        <v>14</v>
      </c>
      <c r="C109" s="53" t="s">
        <v>115</v>
      </c>
    </row>
    <row r="110" spans="2:3" ht="15" customHeight="1" x14ac:dyDescent="0.2">
      <c r="B110" s="5" t="s">
        <v>59</v>
      </c>
      <c r="C110" s="51">
        <v>209771</v>
      </c>
    </row>
    <row r="111" spans="2:3" ht="15" customHeight="1" x14ac:dyDescent="0.2">
      <c r="B111" s="6" t="s">
        <v>19</v>
      </c>
      <c r="C111" s="57">
        <v>284.96000000000004</v>
      </c>
    </row>
    <row r="112" spans="2:3" ht="15" customHeight="1" x14ac:dyDescent="0.2"/>
    <row r="113" spans="2:3" ht="15" customHeight="1" x14ac:dyDescent="0.2"/>
    <row r="114" spans="2:3" ht="15" customHeight="1" x14ac:dyDescent="0.2">
      <c r="B114" s="85" t="s">
        <v>27</v>
      </c>
      <c r="C114" s="86"/>
    </row>
    <row r="115" spans="2:3" ht="15" customHeight="1" x14ac:dyDescent="0.2">
      <c r="B115" s="83" t="s">
        <v>1</v>
      </c>
      <c r="C115" s="84"/>
    </row>
    <row r="116" spans="2:3" ht="15" customHeight="1" x14ac:dyDescent="0.2">
      <c r="B116" s="81" t="s">
        <v>2</v>
      </c>
      <c r="C116" s="82"/>
    </row>
    <row r="117" spans="2:3" ht="15" customHeight="1" x14ac:dyDescent="0.2">
      <c r="B117" s="6" t="s">
        <v>3</v>
      </c>
      <c r="C117" s="53" t="s">
        <v>64</v>
      </c>
    </row>
    <row r="118" spans="2:3" ht="45" customHeight="1" x14ac:dyDescent="0.2">
      <c r="B118" s="6" t="s">
        <v>5</v>
      </c>
      <c r="C118" s="50" t="s">
        <v>67</v>
      </c>
    </row>
    <row r="119" spans="2:3" ht="15" customHeight="1" x14ac:dyDescent="0.2">
      <c r="B119" s="6" t="s">
        <v>7</v>
      </c>
      <c r="C119" s="54" t="s">
        <v>66</v>
      </c>
    </row>
    <row r="120" spans="2:3" ht="15" customHeight="1" x14ac:dyDescent="0.2">
      <c r="B120" s="6" t="s">
        <v>8</v>
      </c>
      <c r="C120" s="54" t="s">
        <v>99</v>
      </c>
    </row>
    <row r="121" spans="2:3" ht="30.75" customHeight="1" x14ac:dyDescent="0.2">
      <c r="B121" s="6" t="s">
        <v>9</v>
      </c>
      <c r="C121" s="50" t="s">
        <v>68</v>
      </c>
    </row>
    <row r="122" spans="2:3" ht="15" customHeight="1" x14ac:dyDescent="0.2">
      <c r="B122" s="6" t="s">
        <v>10</v>
      </c>
      <c r="C122" s="49" t="s">
        <v>11</v>
      </c>
    </row>
    <row r="123" spans="2:3" ht="29.25" customHeight="1" x14ac:dyDescent="0.2">
      <c r="B123" s="6" t="s">
        <v>12</v>
      </c>
      <c r="C123" s="50" t="s">
        <v>25</v>
      </c>
    </row>
    <row r="124" spans="2:3" ht="15.75" customHeight="1" x14ac:dyDescent="0.2">
      <c r="B124" s="6" t="s">
        <v>14</v>
      </c>
      <c r="C124" s="50" t="s">
        <v>115</v>
      </c>
    </row>
    <row r="125" spans="2:3" ht="15" customHeight="1" x14ac:dyDescent="0.2">
      <c r="B125" s="6" t="s">
        <v>59</v>
      </c>
      <c r="C125" s="56" t="s">
        <v>65</v>
      </c>
    </row>
    <row r="126" spans="2:3" ht="15" customHeight="1" x14ac:dyDescent="0.2">
      <c r="B126" s="6" t="s">
        <v>15</v>
      </c>
      <c r="C126" s="55">
        <v>5620</v>
      </c>
    </row>
    <row r="127" spans="2:3" ht="15" customHeight="1" x14ac:dyDescent="0.2"/>
    <row r="128" spans="2:3" ht="15" customHeight="1" x14ac:dyDescent="0.2"/>
    <row r="129" spans="2:3" ht="15" customHeight="1" x14ac:dyDescent="0.2">
      <c r="B129" s="89" t="s">
        <v>84</v>
      </c>
      <c r="C129" s="90"/>
    </row>
    <row r="130" spans="2:3" ht="15" customHeight="1" x14ac:dyDescent="0.2">
      <c r="B130" s="83" t="s">
        <v>1</v>
      </c>
      <c r="C130" s="84"/>
    </row>
    <row r="131" spans="2:3" ht="15" customHeight="1" x14ac:dyDescent="0.2">
      <c r="B131" s="81" t="s">
        <v>2</v>
      </c>
      <c r="C131" s="82"/>
    </row>
    <row r="132" spans="2:3" ht="15" customHeight="1" x14ac:dyDescent="0.2">
      <c r="B132" s="6" t="s">
        <v>3</v>
      </c>
      <c r="C132" s="53" t="s">
        <v>70</v>
      </c>
    </row>
    <row r="133" spans="2:3" ht="30.75" customHeight="1" x14ac:dyDescent="0.2">
      <c r="B133" s="6" t="s">
        <v>5</v>
      </c>
      <c r="C133" s="50" t="s">
        <v>69</v>
      </c>
    </row>
    <row r="134" spans="2:3" ht="15" customHeight="1" x14ac:dyDescent="0.2">
      <c r="B134" s="6" t="s">
        <v>7</v>
      </c>
      <c r="C134" s="54" t="s">
        <v>71</v>
      </c>
    </row>
    <row r="135" spans="2:3" ht="15" customHeight="1" x14ac:dyDescent="0.2">
      <c r="B135" s="6" t="s">
        <v>8</v>
      </c>
      <c r="C135" s="49" t="s">
        <v>97</v>
      </c>
    </row>
    <row r="136" spans="2:3" ht="30.75" customHeight="1" x14ac:dyDescent="0.2">
      <c r="B136" s="6" t="s">
        <v>9</v>
      </c>
      <c r="C136" s="50" t="s">
        <v>22</v>
      </c>
    </row>
    <row r="137" spans="2:3" ht="15" customHeight="1" x14ac:dyDescent="0.2">
      <c r="B137" s="6" t="s">
        <v>10</v>
      </c>
      <c r="C137" s="49" t="s">
        <v>11</v>
      </c>
    </row>
    <row r="138" spans="2:3" ht="31.5" customHeight="1" x14ac:dyDescent="0.2">
      <c r="B138" s="6" t="s">
        <v>12</v>
      </c>
      <c r="C138" s="50" t="s">
        <v>25</v>
      </c>
    </row>
    <row r="139" spans="2:3" ht="15" customHeight="1" x14ac:dyDescent="0.2">
      <c r="B139" s="6" t="s">
        <v>14</v>
      </c>
      <c r="C139" s="53" t="s">
        <v>115</v>
      </c>
    </row>
    <row r="140" spans="2:3" ht="15" customHeight="1" x14ac:dyDescent="0.2">
      <c r="B140" s="6" t="s">
        <v>59</v>
      </c>
      <c r="C140" s="51">
        <v>10907</v>
      </c>
    </row>
    <row r="141" spans="2:3" ht="15" customHeight="1" x14ac:dyDescent="0.2">
      <c r="B141" s="6" t="s">
        <v>15</v>
      </c>
      <c r="C141" s="55">
        <v>50</v>
      </c>
    </row>
    <row r="142" spans="2:3" ht="15" customHeight="1" x14ac:dyDescent="0.2">
      <c r="B142" s="47"/>
      <c r="C142" s="64"/>
    </row>
    <row r="143" spans="2:3" ht="15" customHeight="1" x14ac:dyDescent="0.2"/>
    <row r="144" spans="2:3" ht="15" customHeight="1" x14ac:dyDescent="0.2">
      <c r="B144" s="89" t="s">
        <v>85</v>
      </c>
      <c r="C144" s="90"/>
    </row>
    <row r="145" spans="2:3" ht="15" customHeight="1" x14ac:dyDescent="0.2">
      <c r="B145" s="87" t="s">
        <v>1</v>
      </c>
      <c r="C145" s="88"/>
    </row>
    <row r="146" spans="2:3" ht="15" customHeight="1" x14ac:dyDescent="0.2">
      <c r="B146" s="91" t="s">
        <v>2</v>
      </c>
      <c r="C146" s="92"/>
    </row>
    <row r="147" spans="2:3" ht="29.25" customHeight="1" x14ac:dyDescent="0.2">
      <c r="B147" s="9" t="s">
        <v>3</v>
      </c>
      <c r="C147" s="50" t="s">
        <v>88</v>
      </c>
    </row>
    <row r="148" spans="2:3" ht="48" customHeight="1" x14ac:dyDescent="0.2">
      <c r="B148" s="9" t="s">
        <v>5</v>
      </c>
      <c r="C148" s="50" t="s">
        <v>100</v>
      </c>
    </row>
    <row r="149" spans="2:3" ht="15" customHeight="1" x14ac:dyDescent="0.2">
      <c r="B149" s="9" t="s">
        <v>7</v>
      </c>
      <c r="C149" s="76" t="s">
        <v>101</v>
      </c>
    </row>
    <row r="150" spans="2:3" ht="15" customHeight="1" x14ac:dyDescent="0.2">
      <c r="B150" s="9" t="s">
        <v>8</v>
      </c>
      <c r="C150" s="49" t="s">
        <v>97</v>
      </c>
    </row>
    <row r="151" spans="2:3" ht="30" customHeight="1" x14ac:dyDescent="0.2">
      <c r="B151" s="9" t="s">
        <v>9</v>
      </c>
      <c r="C151" s="50" t="s">
        <v>22</v>
      </c>
    </row>
    <row r="152" spans="2:3" ht="15" customHeight="1" x14ac:dyDescent="0.2">
      <c r="B152" s="9" t="s">
        <v>10</v>
      </c>
      <c r="C152" s="49" t="s">
        <v>11</v>
      </c>
    </row>
    <row r="153" spans="2:3" ht="45.75" customHeight="1" x14ac:dyDescent="0.2">
      <c r="B153" s="9" t="s">
        <v>12</v>
      </c>
      <c r="C153" s="50" t="s">
        <v>89</v>
      </c>
    </row>
    <row r="154" spans="2:3" ht="15" customHeight="1" x14ac:dyDescent="0.2">
      <c r="B154" s="9" t="s">
        <v>14</v>
      </c>
      <c r="C154" s="53" t="s">
        <v>115</v>
      </c>
    </row>
    <row r="155" spans="2:3" ht="15" customHeight="1" x14ac:dyDescent="0.2">
      <c r="B155" s="6" t="s">
        <v>59</v>
      </c>
      <c r="C155" s="51">
        <v>804539</v>
      </c>
    </row>
    <row r="156" spans="2:3" ht="15" customHeight="1" x14ac:dyDescent="0.2">
      <c r="B156" s="6" t="s">
        <v>19</v>
      </c>
      <c r="C156" s="52">
        <v>622.94000000000005</v>
      </c>
    </row>
    <row r="159" spans="2:3" ht="15" customHeight="1" x14ac:dyDescent="0.2">
      <c r="B159" s="89" t="s">
        <v>85</v>
      </c>
      <c r="C159" s="90"/>
    </row>
    <row r="160" spans="2:3" ht="15" customHeight="1" x14ac:dyDescent="0.2">
      <c r="B160" s="87" t="s">
        <v>1</v>
      </c>
      <c r="C160" s="88"/>
    </row>
    <row r="161" spans="2:3" ht="15" customHeight="1" x14ac:dyDescent="0.2">
      <c r="B161" s="91" t="s">
        <v>2</v>
      </c>
      <c r="C161" s="92"/>
    </row>
    <row r="162" spans="2:3" ht="15" customHeight="1" x14ac:dyDescent="0.2">
      <c r="B162" s="9" t="s">
        <v>3</v>
      </c>
      <c r="C162" s="49" t="s">
        <v>107</v>
      </c>
    </row>
    <row r="163" spans="2:3" ht="58.5" customHeight="1" x14ac:dyDescent="0.2">
      <c r="B163" s="9" t="s">
        <v>5</v>
      </c>
      <c r="C163" s="50" t="s">
        <v>108</v>
      </c>
    </row>
    <row r="164" spans="2:3" ht="15" customHeight="1" x14ac:dyDescent="0.2">
      <c r="B164" s="9" t="s">
        <v>7</v>
      </c>
      <c r="C164" s="76" t="s">
        <v>114</v>
      </c>
    </row>
    <row r="165" spans="2:3" ht="15" customHeight="1" x14ac:dyDescent="0.2">
      <c r="B165" s="9" t="s">
        <v>8</v>
      </c>
      <c r="C165" s="49" t="s">
        <v>97</v>
      </c>
    </row>
    <row r="166" spans="2:3" ht="30" customHeight="1" x14ac:dyDescent="0.2">
      <c r="B166" s="9" t="s">
        <v>9</v>
      </c>
      <c r="C166" s="50" t="s">
        <v>22</v>
      </c>
    </row>
    <row r="167" spans="2:3" ht="15" customHeight="1" x14ac:dyDescent="0.2">
      <c r="B167" s="9" t="s">
        <v>10</v>
      </c>
      <c r="C167" s="49" t="s">
        <v>11</v>
      </c>
    </row>
    <row r="168" spans="2:3" ht="30.75" customHeight="1" x14ac:dyDescent="0.2">
      <c r="B168" s="9" t="s">
        <v>12</v>
      </c>
      <c r="C168" s="50" t="s">
        <v>28</v>
      </c>
    </row>
    <row r="169" spans="2:3" ht="15" customHeight="1" x14ac:dyDescent="0.2">
      <c r="B169" s="9" t="s">
        <v>14</v>
      </c>
      <c r="C169" s="49" t="s">
        <v>115</v>
      </c>
    </row>
    <row r="170" spans="2:3" ht="15" customHeight="1" x14ac:dyDescent="0.2">
      <c r="B170" s="5" t="s">
        <v>59</v>
      </c>
      <c r="C170" s="77">
        <v>42481</v>
      </c>
    </row>
    <row r="171" spans="2:3" ht="15" customHeight="1" x14ac:dyDescent="0.2">
      <c r="B171" s="6" t="s">
        <v>19</v>
      </c>
      <c r="C171" s="78">
        <v>125</v>
      </c>
    </row>
  </sheetData>
  <mergeCells count="36">
    <mergeCell ref="B159:C159"/>
    <mergeCell ref="B160:C160"/>
    <mergeCell ref="B161:C161"/>
    <mergeCell ref="B25:C25"/>
    <mergeCell ref="B24:C24"/>
    <mergeCell ref="B129:C129"/>
    <mergeCell ref="B130:C130"/>
    <mergeCell ref="B116:C116"/>
    <mergeCell ref="B114:C114"/>
    <mergeCell ref="B115:C115"/>
    <mergeCell ref="B99:C99"/>
    <mergeCell ref="B100:C100"/>
    <mergeCell ref="B101:C101"/>
    <mergeCell ref="B84:C84"/>
    <mergeCell ref="B85:C85"/>
    <mergeCell ref="B86:C86"/>
    <mergeCell ref="B9:C9"/>
    <mergeCell ref="B10:C10"/>
    <mergeCell ref="B11:C11"/>
    <mergeCell ref="A4:XFD4"/>
    <mergeCell ref="M6:M7"/>
    <mergeCell ref="O6:P6"/>
    <mergeCell ref="B69:C69"/>
    <mergeCell ref="B70:C70"/>
    <mergeCell ref="B144:C144"/>
    <mergeCell ref="B145:C145"/>
    <mergeCell ref="B146:C146"/>
    <mergeCell ref="B131:C131"/>
    <mergeCell ref="B71:C71"/>
    <mergeCell ref="B39:C39"/>
    <mergeCell ref="B26:C26"/>
    <mergeCell ref="B56:C56"/>
    <mergeCell ref="B40:C40"/>
    <mergeCell ref="B41:C41"/>
    <mergeCell ref="B54:C54"/>
    <mergeCell ref="B55:C55"/>
  </mergeCells>
  <dataValidations count="2">
    <dataValidation type="list" allowBlank="1" showInputMessage="1" showErrorMessage="1" sqref="B21" xr:uid="{5E26E88C-ED35-42F1-835F-E5E874D1ECC6}">
      <formula1>$K$15:$K$32</formula1>
    </dataValidation>
    <dataValidation type="list" allowBlank="1" showInputMessage="1" showErrorMessage="1" sqref="B81" xr:uid="{D4B6B8BC-B448-44C4-88BA-B7239D10E8A8}">
      <formula1>$JG$78:$JG$80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8ED5-F886-4583-8729-0A6A41571D4A}">
  <dimension ref="B1:P68"/>
  <sheetViews>
    <sheetView tabSelected="1" topLeftCell="B22" workbookViewId="0">
      <selection activeCell="C16" sqref="C16"/>
    </sheetView>
  </sheetViews>
  <sheetFormatPr baseColWidth="10" defaultRowHeight="12.75" x14ac:dyDescent="0.2"/>
  <cols>
    <col min="1" max="1" width="11.42578125" style="2"/>
    <col min="2" max="2" width="22.28515625" style="2" customWidth="1"/>
    <col min="3" max="3" width="57.28515625" style="2" customWidth="1"/>
    <col min="4" max="9" width="11.42578125" style="2"/>
    <col min="10" max="12" width="11.5703125" style="2" hidden="1" customWidth="1"/>
    <col min="13" max="13" width="11.7109375" style="2" hidden="1" customWidth="1"/>
    <col min="14" max="14" width="12" style="2" hidden="1" customWidth="1"/>
    <col min="15" max="25" width="11.42578125" style="2"/>
    <col min="26" max="26" width="11.28515625" style="2" customWidth="1"/>
    <col min="27" max="109" width="11.42578125" style="2"/>
    <col min="110" max="112" width="0" style="2" hidden="1" customWidth="1"/>
    <col min="113" max="266" width="11.42578125" style="2"/>
    <col min="267" max="269" width="0" style="2" hidden="1" customWidth="1"/>
    <col min="270" max="16384" width="11.42578125" style="2"/>
  </cols>
  <sheetData>
    <row r="1" spans="2:16" s="1" customFormat="1" x14ac:dyDescent="0.2"/>
    <row r="2" spans="2:16" s="1" customFormat="1" x14ac:dyDescent="0.2"/>
    <row r="3" spans="2:16" s="1" customFormat="1" x14ac:dyDescent="0.2"/>
    <row r="4" spans="2:16" s="93" customFormat="1" x14ac:dyDescent="0.2"/>
    <row r="6" spans="2:16" ht="12.75" customHeight="1" x14ac:dyDescent="0.2">
      <c r="B6" s="3" t="s">
        <v>72</v>
      </c>
      <c r="C6" s="65">
        <f>+C23+C38+C53+C68</f>
        <v>14123.539999999999</v>
      </c>
      <c r="L6" s="14"/>
      <c r="M6" s="94"/>
      <c r="O6" s="96"/>
      <c r="P6" s="97"/>
    </row>
    <row r="7" spans="2:16" ht="12.75" customHeight="1" x14ac:dyDescent="0.2">
      <c r="B7" s="3" t="s">
        <v>83</v>
      </c>
      <c r="L7" s="14"/>
      <c r="M7" s="95"/>
      <c r="O7" s="15"/>
      <c r="P7" s="16"/>
    </row>
    <row r="8" spans="2:16" x14ac:dyDescent="0.2">
      <c r="B8" s="4"/>
    </row>
    <row r="11" spans="2:16" ht="15" customHeight="1" x14ac:dyDescent="0.2">
      <c r="B11" s="89" t="s">
        <v>85</v>
      </c>
      <c r="C11" s="90"/>
    </row>
    <row r="12" spans="2:16" ht="15" customHeight="1" x14ac:dyDescent="0.2">
      <c r="B12" s="87" t="s">
        <v>1</v>
      </c>
      <c r="C12" s="88"/>
    </row>
    <row r="13" spans="2:16" ht="15" customHeight="1" x14ac:dyDescent="0.2">
      <c r="B13" s="91" t="s">
        <v>75</v>
      </c>
      <c r="C13" s="92"/>
    </row>
    <row r="14" spans="2:16" ht="15" customHeight="1" x14ac:dyDescent="0.2">
      <c r="B14" s="9" t="s">
        <v>3</v>
      </c>
      <c r="C14" s="49" t="s">
        <v>29</v>
      </c>
    </row>
    <row r="15" spans="2:16" ht="60" customHeight="1" x14ac:dyDescent="0.2">
      <c r="B15" s="9" t="s">
        <v>5</v>
      </c>
      <c r="C15" s="50" t="s">
        <v>73</v>
      </c>
    </row>
    <row r="16" spans="2:16" ht="15" customHeight="1" x14ac:dyDescent="0.2">
      <c r="B16" s="9" t="s">
        <v>7</v>
      </c>
      <c r="C16" s="61" t="s">
        <v>120</v>
      </c>
    </row>
    <row r="17" spans="2:3" ht="15" customHeight="1" x14ac:dyDescent="0.2">
      <c r="B17" s="9" t="s">
        <v>8</v>
      </c>
      <c r="C17" s="49" t="s">
        <v>97</v>
      </c>
    </row>
    <row r="18" spans="2:3" ht="30.75" customHeight="1" x14ac:dyDescent="0.2">
      <c r="B18" s="9" t="s">
        <v>9</v>
      </c>
      <c r="C18" s="50" t="s">
        <v>22</v>
      </c>
    </row>
    <row r="19" spans="2:3" ht="30" customHeight="1" x14ac:dyDescent="0.2">
      <c r="B19" s="9" t="s">
        <v>10</v>
      </c>
      <c r="C19" s="50" t="s">
        <v>30</v>
      </c>
    </row>
    <row r="20" spans="2:3" ht="29.25" customHeight="1" x14ac:dyDescent="0.2">
      <c r="B20" s="9" t="s">
        <v>12</v>
      </c>
      <c r="C20" s="50" t="s">
        <v>74</v>
      </c>
    </row>
    <row r="21" spans="2:3" ht="15" customHeight="1" x14ac:dyDescent="0.2">
      <c r="B21" s="9" t="s">
        <v>14</v>
      </c>
      <c r="C21" s="49" t="s">
        <v>116</v>
      </c>
    </row>
    <row r="22" spans="2:3" ht="15" customHeight="1" x14ac:dyDescent="0.2">
      <c r="B22" s="6" t="s">
        <v>59</v>
      </c>
      <c r="C22" s="51">
        <v>273836</v>
      </c>
    </row>
    <row r="23" spans="2:3" ht="15" customHeight="1" x14ac:dyDescent="0.2">
      <c r="B23" s="6" t="s">
        <v>19</v>
      </c>
      <c r="C23" s="52">
        <v>306.10000000000002</v>
      </c>
    </row>
    <row r="24" spans="2:3" ht="15" customHeight="1" x14ac:dyDescent="0.2"/>
    <row r="25" spans="2:3" ht="15" customHeight="1" x14ac:dyDescent="0.2"/>
    <row r="26" spans="2:3" ht="15" customHeight="1" x14ac:dyDescent="0.2">
      <c r="B26" s="79" t="s">
        <v>0</v>
      </c>
      <c r="C26" s="80"/>
    </row>
    <row r="27" spans="2:3" ht="15" customHeight="1" x14ac:dyDescent="0.2">
      <c r="B27" s="87" t="s">
        <v>1</v>
      </c>
      <c r="C27" s="88"/>
    </row>
    <row r="28" spans="2:3" ht="15" customHeight="1" x14ac:dyDescent="0.2">
      <c r="B28" s="91" t="s">
        <v>78</v>
      </c>
      <c r="C28" s="92"/>
    </row>
    <row r="29" spans="2:3" ht="15" customHeight="1" x14ac:dyDescent="0.2">
      <c r="B29" s="9" t="s">
        <v>3</v>
      </c>
      <c r="C29" s="49" t="s">
        <v>31</v>
      </c>
    </row>
    <row r="30" spans="2:3" ht="29.25" customHeight="1" x14ac:dyDescent="0.2">
      <c r="B30" s="9" t="s">
        <v>5</v>
      </c>
      <c r="C30" s="50" t="s">
        <v>76</v>
      </c>
    </row>
    <row r="31" spans="2:3" ht="15" customHeight="1" x14ac:dyDescent="0.2">
      <c r="B31" s="9" t="s">
        <v>7</v>
      </c>
      <c r="C31" s="61" t="s">
        <v>119</v>
      </c>
    </row>
    <row r="32" spans="2:3" ht="15" customHeight="1" x14ac:dyDescent="0.2">
      <c r="B32" s="9" t="s">
        <v>8</v>
      </c>
      <c r="C32" s="49" t="s">
        <v>97</v>
      </c>
    </row>
    <row r="33" spans="2:3" ht="30" customHeight="1" x14ac:dyDescent="0.2">
      <c r="B33" s="9" t="s">
        <v>9</v>
      </c>
      <c r="C33" s="50" t="s">
        <v>18</v>
      </c>
    </row>
    <row r="34" spans="2:3" ht="15" customHeight="1" x14ac:dyDescent="0.2">
      <c r="B34" s="9" t="s">
        <v>10</v>
      </c>
      <c r="C34" s="49" t="s">
        <v>11</v>
      </c>
    </row>
    <row r="35" spans="2:3" ht="15" customHeight="1" x14ac:dyDescent="0.2">
      <c r="B35" s="9" t="s">
        <v>12</v>
      </c>
      <c r="C35" s="50" t="s">
        <v>91</v>
      </c>
    </row>
    <row r="36" spans="2:3" ht="15" customHeight="1" x14ac:dyDescent="0.2">
      <c r="B36" s="9" t="s">
        <v>14</v>
      </c>
      <c r="C36" s="49" t="s">
        <v>115</v>
      </c>
    </row>
    <row r="37" spans="2:3" ht="15" customHeight="1" x14ac:dyDescent="0.2">
      <c r="B37" s="6" t="s">
        <v>59</v>
      </c>
      <c r="C37" s="51">
        <v>205912</v>
      </c>
    </row>
    <row r="38" spans="2:3" ht="15" customHeight="1" x14ac:dyDescent="0.2">
      <c r="B38" s="6" t="s">
        <v>19</v>
      </c>
      <c r="C38" s="52">
        <v>214.79</v>
      </c>
    </row>
    <row r="39" spans="2:3" ht="15" customHeight="1" x14ac:dyDescent="0.2"/>
    <row r="40" spans="2:3" ht="15" customHeight="1" x14ac:dyDescent="0.2"/>
    <row r="41" spans="2:3" ht="15" customHeight="1" x14ac:dyDescent="0.2">
      <c r="B41" s="89" t="s">
        <v>85</v>
      </c>
      <c r="C41" s="90"/>
    </row>
    <row r="42" spans="2:3" ht="15" customHeight="1" x14ac:dyDescent="0.2">
      <c r="B42" s="83" t="s">
        <v>1</v>
      </c>
      <c r="C42" s="84"/>
    </row>
    <row r="43" spans="2:3" ht="15" customHeight="1" x14ac:dyDescent="0.2">
      <c r="B43" s="91" t="s">
        <v>94</v>
      </c>
      <c r="C43" s="92"/>
    </row>
    <row r="44" spans="2:3" ht="15" customHeight="1" x14ac:dyDescent="0.2">
      <c r="B44" s="6" t="s">
        <v>3</v>
      </c>
      <c r="C44" s="53" t="s">
        <v>32</v>
      </c>
    </row>
    <row r="45" spans="2:3" ht="15" customHeight="1" x14ac:dyDescent="0.2">
      <c r="B45" s="6" t="s">
        <v>5</v>
      </c>
      <c r="C45" s="53" t="s">
        <v>77</v>
      </c>
    </row>
    <row r="46" spans="2:3" ht="15" customHeight="1" x14ac:dyDescent="0.2">
      <c r="B46" s="6" t="s">
        <v>7</v>
      </c>
      <c r="C46" s="75" t="s">
        <v>105</v>
      </c>
    </row>
    <row r="47" spans="2:3" ht="15" customHeight="1" x14ac:dyDescent="0.2">
      <c r="B47" s="6" t="s">
        <v>8</v>
      </c>
      <c r="C47" s="54" t="s">
        <v>102</v>
      </c>
    </row>
    <row r="48" spans="2:3" ht="31.5" customHeight="1" x14ac:dyDescent="0.2">
      <c r="B48" s="6" t="s">
        <v>9</v>
      </c>
      <c r="C48" s="50" t="s">
        <v>18</v>
      </c>
    </row>
    <row r="49" spans="2:3" ht="15" customHeight="1" x14ac:dyDescent="0.2">
      <c r="B49" s="6" t="s">
        <v>10</v>
      </c>
      <c r="C49" s="49" t="s">
        <v>11</v>
      </c>
    </row>
    <row r="50" spans="2:3" ht="30" customHeight="1" x14ac:dyDescent="0.2">
      <c r="B50" s="6" t="s">
        <v>12</v>
      </c>
      <c r="C50" s="50" t="s">
        <v>90</v>
      </c>
    </row>
    <row r="51" spans="2:3" ht="15" customHeight="1" x14ac:dyDescent="0.2">
      <c r="B51" s="6" t="s">
        <v>14</v>
      </c>
      <c r="C51" s="49" t="s">
        <v>115</v>
      </c>
    </row>
    <row r="52" spans="2:3" ht="15" customHeight="1" x14ac:dyDescent="0.2">
      <c r="B52" s="6" t="s">
        <v>59</v>
      </c>
      <c r="C52" s="63" t="s">
        <v>79</v>
      </c>
    </row>
    <row r="53" spans="2:3" ht="15" customHeight="1" x14ac:dyDescent="0.2">
      <c r="B53" s="6" t="s">
        <v>15</v>
      </c>
      <c r="C53" s="55">
        <v>12652.65</v>
      </c>
    </row>
    <row r="54" spans="2:3" ht="15" customHeight="1" x14ac:dyDescent="0.2"/>
    <row r="55" spans="2:3" ht="15" customHeight="1" x14ac:dyDescent="0.2"/>
    <row r="56" spans="2:3" ht="15" customHeight="1" x14ac:dyDescent="0.2">
      <c r="B56" s="89" t="s">
        <v>85</v>
      </c>
      <c r="C56" s="90"/>
    </row>
    <row r="57" spans="2:3" ht="15" customHeight="1" x14ac:dyDescent="0.2">
      <c r="B57" s="83" t="s">
        <v>1</v>
      </c>
      <c r="C57" s="84"/>
    </row>
    <row r="58" spans="2:3" ht="15" customHeight="1" x14ac:dyDescent="0.2">
      <c r="B58" s="91" t="s">
        <v>80</v>
      </c>
      <c r="C58" s="92"/>
    </row>
    <row r="59" spans="2:3" ht="15" customHeight="1" x14ac:dyDescent="0.2">
      <c r="B59" s="6" t="s">
        <v>3</v>
      </c>
      <c r="C59" s="98" t="s">
        <v>104</v>
      </c>
    </row>
    <row r="60" spans="2:3" ht="44.25" customHeight="1" x14ac:dyDescent="0.2">
      <c r="B60" s="6" t="s">
        <v>5</v>
      </c>
      <c r="C60" s="99" t="s">
        <v>117</v>
      </c>
    </row>
    <row r="61" spans="2:3" ht="15" customHeight="1" x14ac:dyDescent="0.2">
      <c r="B61" s="6" t="s">
        <v>7</v>
      </c>
      <c r="C61" s="75" t="s">
        <v>118</v>
      </c>
    </row>
    <row r="62" spans="2:3" ht="15" customHeight="1" x14ac:dyDescent="0.2">
      <c r="B62" s="6" t="s">
        <v>8</v>
      </c>
      <c r="C62" s="49" t="s">
        <v>103</v>
      </c>
    </row>
    <row r="63" spans="2:3" ht="30" customHeight="1" x14ac:dyDescent="0.2">
      <c r="B63" s="6" t="s">
        <v>9</v>
      </c>
      <c r="C63" s="50" t="s">
        <v>18</v>
      </c>
    </row>
    <row r="64" spans="2:3" ht="15" customHeight="1" x14ac:dyDescent="0.2">
      <c r="B64" s="6" t="s">
        <v>10</v>
      </c>
      <c r="C64" s="49" t="s">
        <v>11</v>
      </c>
    </row>
    <row r="65" spans="2:3" ht="29.25" customHeight="1" x14ac:dyDescent="0.2">
      <c r="B65" s="6" t="s">
        <v>12</v>
      </c>
      <c r="C65" s="50" t="s">
        <v>90</v>
      </c>
    </row>
    <row r="66" spans="2:3" ht="15" customHeight="1" x14ac:dyDescent="0.2">
      <c r="B66" s="6" t="s">
        <v>14</v>
      </c>
      <c r="C66" s="49" t="s">
        <v>116</v>
      </c>
    </row>
    <row r="67" spans="2:3" ht="15" customHeight="1" x14ac:dyDescent="0.2">
      <c r="B67" s="6" t="s">
        <v>59</v>
      </c>
      <c r="C67" s="63" t="s">
        <v>79</v>
      </c>
    </row>
    <row r="68" spans="2:3" ht="15" customHeight="1" x14ac:dyDescent="0.2">
      <c r="B68" s="6" t="s">
        <v>15</v>
      </c>
      <c r="C68" s="55">
        <v>950</v>
      </c>
    </row>
  </sheetData>
  <mergeCells count="15">
    <mergeCell ref="A4:XFD4"/>
    <mergeCell ref="M6:M7"/>
    <mergeCell ref="O6:P6"/>
    <mergeCell ref="B28:C28"/>
    <mergeCell ref="B26:C26"/>
    <mergeCell ref="B27:C27"/>
    <mergeCell ref="B11:C11"/>
    <mergeCell ref="B12:C12"/>
    <mergeCell ref="B13:C13"/>
    <mergeCell ref="B57:C57"/>
    <mergeCell ref="B58:C58"/>
    <mergeCell ref="B56:C56"/>
    <mergeCell ref="B41:C41"/>
    <mergeCell ref="B42:C42"/>
    <mergeCell ref="B43:C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Campañas S. Comunicación</vt:lpstr>
      <vt:lpstr>Campañas para Servicios&amp;Centros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 Caro</dc:creator>
  <cp:lastModifiedBy>Laura Martínez Caro</cp:lastModifiedBy>
  <dcterms:created xsi:type="dcterms:W3CDTF">2022-05-30T16:33:32Z</dcterms:created>
  <dcterms:modified xsi:type="dcterms:W3CDTF">2022-06-03T15:09:45Z</dcterms:modified>
</cp:coreProperties>
</file>